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90" windowWidth="18180" windowHeight="11640" activeTab="1"/>
  </bookViews>
  <sheets>
    <sheet name="表03" sheetId="4" r:id="rId1"/>
    <sheet name="表03総括(区)" sheetId="5" r:id="rId2"/>
    <sheet name="表03総括(都)" sheetId="6" r:id="rId3"/>
  </sheets>
  <definedNames>
    <definedName name="_xlnm.Print_Area" localSheetId="0">表03!$A$1:$N$34</definedName>
    <definedName name="_xlnm.Print_Area" localSheetId="1">'表03総括(区)'!$A$1:$H$9</definedName>
    <definedName name="_xlnm.Print_Area" localSheetId="2">'表03総括(都)'!$A$1:$H$9</definedName>
    <definedName name="_xlnm.Print_Titles" localSheetId="0">表03!$A:$B,表03!$1:$8</definedName>
    <definedName name="_xlnm.Print_Titles" localSheetId="1">'表03総括(区)'!$A:$B,'表03総括(区)'!$1:$7</definedName>
    <definedName name="_xlnm.Print_Titles" localSheetId="2">'表03総括(都)'!$A:$B,'表03総括(都)'!$1:$7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J32" i="4" l="1"/>
  <c r="D9" i="5"/>
  <c r="K32" i="4"/>
  <c r="E9" i="5"/>
  <c r="L32" i="4"/>
  <c r="L34" i="4"/>
  <c r="F9" i="6" s="1"/>
  <c r="M32" i="4"/>
  <c r="G9" i="5" s="1"/>
  <c r="N32" i="4"/>
  <c r="H9" i="5" s="1"/>
  <c r="I32" i="4"/>
  <c r="C9" i="5" s="1"/>
  <c r="D32" i="4"/>
  <c r="D8" i="5" s="1"/>
  <c r="E32" i="4"/>
  <c r="E34" i="4" s="1"/>
  <c r="E8" i="6" s="1"/>
  <c r="F32" i="4"/>
  <c r="F8" i="5"/>
  <c r="G32" i="4"/>
  <c r="G34" i="4"/>
  <c r="G8" i="6" s="1"/>
  <c r="H32" i="4"/>
  <c r="H34" i="4" s="1"/>
  <c r="H8" i="6" s="1"/>
  <c r="C32" i="4"/>
  <c r="C8" i="5"/>
  <c r="C34" i="4"/>
  <c r="C8" i="6"/>
  <c r="K34" i="4"/>
  <c r="E9" i="6"/>
  <c r="J34" i="4"/>
  <c r="D9" i="6"/>
  <c r="F9" i="5"/>
  <c r="F34" i="4"/>
  <c r="F8" i="6" s="1"/>
  <c r="E8" i="5"/>
  <c r="G8" i="5"/>
  <c r="D34" i="4"/>
  <c r="D8" i="6" s="1"/>
  <c r="M34" i="4"/>
  <c r="G9" i="6" s="1"/>
  <c r="H8" i="5"/>
  <c r="N34" i="4" l="1"/>
  <c r="H9" i="6" s="1"/>
  <c r="I34" i="4"/>
  <c r="C9" i="6" s="1"/>
</calcChain>
</file>

<file path=xl/sharedStrings.xml><?xml version="1.0" encoding="utf-8"?>
<sst xmlns="http://schemas.openxmlformats.org/spreadsheetml/2006/main" count="123" uniqueCount="66">
  <si>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</si>
  <si>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</si>
  <si>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</si>
  <si>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</si>
  <si>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</si>
  <si>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</si>
  <si>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行番号</t>
    <rPh sb="0" eb="3">
      <t>ギョウバンゴウ</t>
    </rPh>
    <phoneticPr fontId="3"/>
  </si>
  <si>
    <t>所得者区分</t>
    <rPh sb="0" eb="5">
      <t>ショトクシャクブン</t>
    </rPh>
    <phoneticPr fontId="3"/>
  </si>
  <si>
    <t>給与特徴に係る分</t>
    <rPh sb="0" eb="2">
      <t>キュウヨ</t>
    </rPh>
    <rPh sb="2" eb="4">
      <t>トクチョウ</t>
    </rPh>
    <rPh sb="5" eb="6">
      <t>カカ</t>
    </rPh>
    <rPh sb="7" eb="8">
      <t>ブン</t>
    </rPh>
    <phoneticPr fontId="3"/>
  </si>
  <si>
    <t>年金特徴に係る分</t>
    <rPh sb="0" eb="2">
      <t>ネンキン</t>
    </rPh>
    <rPh sb="2" eb="4">
      <t>トクチョウ</t>
    </rPh>
    <rPh sb="5" eb="6">
      <t>カカ</t>
    </rPh>
    <rPh sb="7" eb="8">
      <t>ブン</t>
    </rPh>
    <phoneticPr fontId="3"/>
  </si>
  <si>
    <t>　　　　   区  分
 団体名</t>
    <rPh sb="7" eb="8">
      <t>ク</t>
    </rPh>
    <rPh sb="10" eb="11">
      <t>ブン</t>
    </rPh>
    <rPh sb="15" eb="18">
      <t>ダンタイメイ</t>
    </rPh>
    <phoneticPr fontId="3"/>
  </si>
  <si>
    <t xml:space="preserve">
特別徴収義務者数</t>
    <rPh sb="1" eb="3">
      <t>トクベツ</t>
    </rPh>
    <rPh sb="3" eb="5">
      <t>チョウシュウ</t>
    </rPh>
    <rPh sb="5" eb="7">
      <t>ギム</t>
    </rPh>
    <rPh sb="7" eb="8">
      <t>シャ</t>
    </rPh>
    <rPh sb="8" eb="9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</si>
  <si>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</si>
  <si>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特別徴収税額
(B)＋(C)
(A)</t>
    <rPh sb="0" eb="2">
      <t>トクベツ</t>
    </rPh>
    <rPh sb="2" eb="4">
      <t>チョウシュウ</t>
    </rPh>
    <rPh sb="4" eb="6">
      <t>ゼイガク</t>
    </rPh>
    <phoneticPr fontId="3"/>
  </si>
  <si>
    <t>特別徴収税額の内訳</t>
    <rPh sb="0" eb="2">
      <t>トクベツ</t>
    </rPh>
    <rPh sb="2" eb="4">
      <t>チョウシュウ</t>
    </rPh>
    <rPh sb="4" eb="6">
      <t>ゼイガク</t>
    </rPh>
    <rPh sb="7" eb="9">
      <t>ウチワケ</t>
    </rPh>
    <phoneticPr fontId="3"/>
  </si>
  <si>
    <t>うち均等割のみ</t>
    <rPh sb="2" eb="4">
      <t>キントウ</t>
    </rPh>
    <rPh sb="4" eb="5">
      <t>ワリ</t>
    </rPh>
    <phoneticPr fontId="3"/>
  </si>
  <si>
    <t>所得割額
(B)</t>
    <rPh sb="0" eb="2">
      <t>ショトク</t>
    </rPh>
    <rPh sb="2" eb="3">
      <t>ワリ</t>
    </rPh>
    <rPh sb="3" eb="4">
      <t>ガク</t>
    </rPh>
    <phoneticPr fontId="3"/>
  </si>
  <si>
    <t>均等割額
(C)</t>
    <rPh sb="0" eb="2">
      <t>キントウ</t>
    </rPh>
    <rPh sb="2" eb="3">
      <t>ワリ</t>
    </rPh>
    <rPh sb="3" eb="4">
      <t>ガク</t>
    </rPh>
    <phoneticPr fontId="3"/>
  </si>
  <si>
    <t>(人)</t>
    <rPh sb="1" eb="2">
      <t>ヒト</t>
    </rPh>
    <phoneticPr fontId="3"/>
  </si>
  <si>
    <t>(千円)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</si>
  <si>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</si>
  <si>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</si>
  <si>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</si>
  <si>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</si>
  <si>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</si>
  <si>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</si>
  <si>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</si>
  <si>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</si>
  <si>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</si>
  <si>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</si>
  <si>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</si>
  <si>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</si>
  <si>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</si>
  <si>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</si>
  <si>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</si>
  <si>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</si>
  <si>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</si>
  <si>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</si>
  <si>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</si>
  <si>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</si>
  <si>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</si>
  <si>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</si>
  <si>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</si>
  <si>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</si>
  <si>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</si>
  <si>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</si>
  <si>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</si>
  <si>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</si>
  <si>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</si>
  <si>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</si>
  <si>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</si>
  <si>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</si>
  <si>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</si>
  <si>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給与徴収に係る分</t>
    <rPh sb="0" eb="4">
      <t>キュウヨチョウシュウ</t>
    </rPh>
    <rPh sb="5" eb="6">
      <t>カカ</t>
    </rPh>
    <rPh sb="7" eb="8">
      <t>ブン</t>
    </rPh>
    <phoneticPr fontId="3"/>
  </si>
  <si>
    <t>年金徴収に係る分</t>
    <rPh sb="0" eb="4">
      <t>ネンキンチョウシュウ</t>
    </rPh>
    <rPh sb="5" eb="6">
      <t>カカ</t>
    </rPh>
    <rPh sb="7" eb="8">
      <t>ブン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</si>
  <si>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</si>
  <si>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</si>
  <si>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</si>
  <si>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</si>
  <si>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</si>
  <si>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</si>
  <si>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</si>
  <si>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</si>
  <si>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【都　計】</t>
  </si>
  <si>
    <t>ｘｘ0</t>
    <phoneticPr fontId="3"/>
  </si>
  <si>
    <t>　　　　   区  分
  xx 所得者区分</t>
    <rPh sb="7" eb="8">
      <t>ク</t>
    </rPh>
    <rPh sb="10" eb="11">
      <t>ブン</t>
    </rPh>
    <rPh sb="19" eb="24">
      <t>ショトクシャクブン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</si>
</sst>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49" fontId="2" fillId="0" borderId="0" xfId="4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/>
    </xf>
    <xf numFmtId="49" fontId="6" fillId="0" borderId="0" xfId="1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distributed" vertical="center" wrapText="1" justifyLastLine="1"/>
    </xf>
    <xf numFmtId="0" fontId="6" fillId="0" borderId="3" xfId="1" applyFont="1" applyFill="1" applyBorder="1" applyAlignment="1">
      <alignment horizontal="right" vertical="center" wrapText="1" justifyLastLine="1"/>
    </xf>
    <xf numFmtId="0" fontId="6" fillId="0" borderId="4" xfId="1" applyFont="1" applyFill="1" applyBorder="1" applyAlignment="1">
      <alignment horizontal="right" vertical="center" wrapText="1" justifyLastLine="1"/>
    </xf>
    <xf numFmtId="0" fontId="6" fillId="0" borderId="5" xfId="1" applyFont="1" applyFill="1" applyBorder="1" applyAlignment="1">
      <alignment horizontal="right" vertical="center" wrapText="1" justifyLastLine="1"/>
    </xf>
    <xf numFmtId="0" fontId="4" fillId="0" borderId="6" xfId="1" applyNumberFormat="1" applyFont="1" applyFill="1" applyBorder="1" applyAlignment="1" applyProtection="1">
      <alignment horizontal="right" vertical="center"/>
    </xf>
    <xf numFmtId="0" fontId="7" fillId="0" borderId="7" xfId="1" applyNumberFormat="1" applyFont="1" applyFill="1" applyBorder="1" applyAlignment="1" applyProtection="1">
      <alignment horizontal="left" vertical="center" wrapText="1"/>
    </xf>
    <xf numFmtId="0" fontId="4" fillId="1" borderId="8" xfId="1" applyNumberFormat="1" applyFont="1" applyFill="1" applyBorder="1" applyAlignment="1" applyProtection="1">
      <alignment horizontal="right" vertical="center"/>
    </xf>
    <xf numFmtId="0" fontId="7" fillId="1" borderId="9" xfId="1" applyNumberFormat="1" applyFont="1" applyFill="1" applyBorder="1" applyAlignment="1" applyProtection="1">
      <alignment horizontal="left" vertical="center" wrapText="1"/>
    </xf>
    <xf numFmtId="0" fontId="4" fillId="0" borderId="8" xfId="1" applyNumberFormat="1" applyFont="1" applyFill="1" applyBorder="1" applyAlignment="1" applyProtection="1">
      <alignment horizontal="right" vertical="center"/>
    </xf>
    <xf numFmtId="0" fontId="7" fillId="0" borderId="9" xfId="1" applyNumberFormat="1" applyFont="1" applyFill="1" applyBorder="1" applyAlignment="1" applyProtection="1">
      <alignment horizontal="left" vertical="center" wrapText="1"/>
    </xf>
    <xf numFmtId="0" fontId="4" fillId="1" borderId="10" xfId="1" applyNumberFormat="1" applyFont="1" applyFill="1" applyBorder="1" applyAlignment="1" applyProtection="1">
      <alignment horizontal="right" vertical="center"/>
    </xf>
    <xf numFmtId="0" fontId="7" fillId="1" borderId="11" xfId="1" applyNumberFormat="1" applyFont="1" applyFill="1" applyBorder="1" applyAlignment="1" applyProtection="1">
      <alignment horizontal="left" vertical="center" wrapText="1"/>
    </xf>
    <xf numFmtId="177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</xf>
    <xf numFmtId="177" fontId="8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</xf>
    <xf numFmtId="177" fontId="8" fillId="1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</xf>
    <xf numFmtId="177" fontId="8" fillId="0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2" borderId="11" xfId="1" applyNumberFormat="1" applyFont="1" applyFill="1" applyBorder="1" applyAlignment="1" applyProtection="1">
      <alignment horizontal="left" vertical="center" wrapText="1"/>
    </xf>
    <xf numFmtId="177" fontId="9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</xf>
    <xf numFmtId="177" fontId="9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</xf>
    <xf numFmtId="177" fontId="9" fillId="2" borderId="22" xfId="1" applyNumberFormat="1" applyFont="1" applyFill="1" applyBorder="1" applyAlignment="1" applyProtection="1">
      <alignment horizontal="right" vertical="center" shrinkToFit="1"/>
      <protection locked="0"/>
    </xf>
    <xf numFmtId="178" fontId="6" fillId="0" borderId="6" xfId="1" applyNumberFormat="1" applyFont="1" applyFill="1" applyBorder="1" applyAlignment="1" applyProtection="1">
      <alignment horizontal="right" vertical="center"/>
    </xf>
    <xf numFmtId="178" fontId="6" fillId="2" borderId="10" xfId="1" applyNumberFormat="1" applyFont="1" applyFill="1" applyBorder="1" applyAlignment="1" applyProtection="1">
      <alignment horizontal="right" vertical="center"/>
    </xf>
    <xf numFmtId="49" fontId="4" fillId="0" borderId="26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Fill="1" applyBorder="1" applyAlignment="1">
      <alignment horizontal="distributed" vertical="center" wrapText="1" justifyLastLine="1"/>
    </xf>
    <xf numFmtId="49" fontId="4" fillId="0" borderId="14" xfId="1" applyNumberFormat="1" applyFont="1" applyFill="1" applyBorder="1" applyAlignment="1" applyProtection="1">
      <alignment horizontal="distributed" vertical="center" wrapText="1" justifyLastLine="1"/>
    </xf>
    <xf numFmtId="49" fontId="4" fillId="0" borderId="27" xfId="1" applyNumberFormat="1" applyFont="1" applyFill="1" applyBorder="1" applyAlignment="1" applyProtection="1">
      <alignment vertical="center" wrapText="1"/>
    </xf>
    <xf numFmtId="49" fontId="4" fillId="0" borderId="28" xfId="1" applyNumberFormat="1" applyFont="1" applyFill="1" applyBorder="1" applyAlignment="1" applyProtection="1">
      <alignment vertical="center" wrapText="1"/>
    </xf>
    <xf numFmtId="49" fontId="4" fillId="0" borderId="29" xfId="1" applyNumberFormat="1" applyFont="1" applyFill="1" applyBorder="1" applyAlignment="1" applyProtection="1">
      <alignment vertical="center" wrapText="1"/>
    </xf>
    <xf numFmtId="49" fontId="4" fillId="0" borderId="30" xfId="1" applyNumberFormat="1" applyFont="1" applyFill="1" applyBorder="1" applyAlignment="1" applyProtection="1">
      <alignment vertical="center" wrapText="1"/>
    </xf>
    <xf numFmtId="49" fontId="4" fillId="0" borderId="31" xfId="1" applyNumberFormat="1" applyFont="1" applyFill="1" applyBorder="1" applyAlignment="1" applyProtection="1">
      <alignment vertical="center" wrapText="1"/>
    </xf>
    <xf numFmtId="49" fontId="4" fillId="0" borderId="32" xfId="1" applyNumberFormat="1" applyFont="1" applyFill="1" applyBorder="1" applyAlignment="1" applyProtection="1">
      <alignment vertical="center" wrapText="1"/>
    </xf>
    <xf numFmtId="49" fontId="4" fillId="0" borderId="33" xfId="1" applyNumberFormat="1" applyFont="1" applyFill="1" applyBorder="1" applyAlignment="1" applyProtection="1">
      <alignment horizontal="distributed" vertical="center" wrapText="1" justifyLastLine="1"/>
    </xf>
    <xf numFmtId="0" fontId="1" fillId="0" borderId="34" xfId="1" applyFont="1" applyFill="1" applyBorder="1" applyAlignment="1">
      <alignment horizontal="distributed" vertical="center" wrapText="1" justifyLastLine="1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horizontal="center" vertical="center"/>
    </xf>
    <xf numFmtId="176" fontId="6" fillId="0" borderId="24" xfId="1" applyNumberFormat="1" applyFont="1" applyFill="1" applyBorder="1" applyAlignment="1" applyProtection="1">
      <alignment horizontal="center" vertical="center" justifyLastLine="1"/>
    </xf>
    <xf numFmtId="176" fontId="6" fillId="0" borderId="7" xfId="1" applyNumberFormat="1" applyFont="1" applyFill="1" applyBorder="1" applyAlignment="1" applyProtection="1">
      <alignment horizontal="center" vertical="center" justifyLastLine="1"/>
    </xf>
    <xf numFmtId="49" fontId="4" fillId="0" borderId="10" xfId="1" applyNumberFormat="1" applyFont="1" applyFill="1" applyBorder="1" applyAlignment="1" applyProtection="1">
      <alignment horizontal="center" vertical="center" wrapText="1" justifyLastLine="1"/>
    </xf>
    <xf numFmtId="49" fontId="4" fillId="0" borderId="11" xfId="1" applyNumberFormat="1" applyFont="1" applyFill="1" applyBorder="1" applyAlignment="1" applyProtection="1">
      <alignment horizontal="center" vertical="center" wrapText="1" justifyLastLine="1"/>
    </xf>
    <xf numFmtId="49" fontId="6" fillId="0" borderId="25" xfId="1" applyNumberFormat="1" applyFont="1" applyFill="1" applyBorder="1" applyAlignment="1" applyProtection="1">
      <alignment horizontal="distributed" vertical="center" justifyLastLine="1"/>
    </xf>
    <xf numFmtId="49" fontId="4" fillId="0" borderId="35" xfId="1" applyNumberFormat="1" applyFont="1" applyFill="1" applyBorder="1" applyAlignment="1" applyProtection="1">
      <alignment horizontal="center" vertical="center"/>
    </xf>
    <xf numFmtId="49" fontId="4" fillId="0" borderId="36" xfId="1" applyNumberFormat="1" applyFont="1" applyFill="1" applyBorder="1" applyAlignment="1" applyProtection="1">
      <alignment horizontal="center" vertical="center"/>
    </xf>
    <xf numFmtId="176" fontId="6" fillId="0" borderId="37" xfId="1" applyNumberFormat="1" applyFont="1" applyFill="1" applyBorder="1" applyAlignment="1" applyProtection="1">
      <alignment horizontal="center" vertical="center" justifyLastLine="1"/>
    </xf>
    <xf numFmtId="176" fontId="6" fillId="0" borderId="36" xfId="1" applyNumberFormat="1" applyFont="1" applyFill="1" applyBorder="1" applyAlignment="1" applyProtection="1">
      <alignment horizontal="center" vertical="center" justifyLastLine="1"/>
    </xf>
    <xf numFmtId="49" fontId="4" fillId="0" borderId="38" xfId="1" applyNumberFormat="1" applyFont="1" applyFill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3">
    <tabColor theme="8"/>
  </sheetPr>
  <dimension ref="A1:N34"/>
  <sheetViews>
    <sheetView zoomScale="80" zoomScaleNormal="80" zoomScaleSheetLayoutView="100" workbookViewId="0">
      <selection activeCell="K25" sqref="K25"/>
    </sheetView>
  </sheetViews>
  <sheetFormatPr defaultColWidth="1" defaultRowHeight="15" customHeight="1" x14ac:dyDescent="0.15"/>
  <cols>
    <col min="1" max="1" width="3" style="6" customWidth="1"/>
    <col min="2" max="2" width="12.875" style="6" customWidth="1"/>
    <col min="3" max="14" width="15" style="6" customWidth="1"/>
    <col min="15" max="15" width="1" style="6"/>
    <col min="16" max="16" width="2.25" style="6" bestFit="1" customWidth="1"/>
    <col min="17" max="16384" width="1" style="6"/>
  </cols>
  <sheetData>
    <row r="1" spans="1:14" s="1" customFormat="1" ht="14.25" x14ac:dyDescent="0.15">
      <c r="B1" s="2"/>
      <c r="C1" s="3"/>
      <c r="D1" s="4"/>
      <c r="E1" s="4"/>
      <c r="F1" s="4"/>
      <c r="G1" s="4"/>
      <c r="H1" s="4"/>
      <c r="I1" s="5"/>
      <c r="J1" s="4"/>
      <c r="K1" s="4"/>
      <c r="L1" s="4"/>
      <c r="M1" s="4"/>
      <c r="N1" s="4"/>
    </row>
    <row r="2" spans="1:14" ht="13.5" customHeight="1" x14ac:dyDescent="0.15"/>
    <row r="3" spans="1:14" ht="13.5" customHeight="1" x14ac:dyDescent="0.15"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0</v>
      </c>
      <c r="J3" s="7" t="s">
        <v>1</v>
      </c>
      <c r="K3" s="7" t="s">
        <v>2</v>
      </c>
      <c r="L3" s="7" t="s">
        <v>3</v>
      </c>
      <c r="M3" s="7" t="s">
        <v>4</v>
      </c>
      <c r="N3" s="7" t="s">
        <v>5</v>
      </c>
    </row>
    <row r="4" spans="1:14" ht="13.5" customHeight="1" x14ac:dyDescent="0.15">
      <c r="A4" s="67" t="s">
        <v>6</v>
      </c>
      <c r="B4" s="68"/>
      <c r="C4" s="69">
        <v>10</v>
      </c>
      <c r="D4" s="69"/>
      <c r="E4" s="69"/>
      <c r="F4" s="69"/>
      <c r="G4" s="69"/>
      <c r="H4" s="70"/>
      <c r="I4" s="69">
        <v>20</v>
      </c>
      <c r="J4" s="69"/>
      <c r="K4" s="69"/>
      <c r="L4" s="69"/>
      <c r="M4" s="69"/>
      <c r="N4" s="70"/>
    </row>
    <row r="5" spans="1:14" ht="15" customHeight="1" x14ac:dyDescent="0.15">
      <c r="A5" s="71" t="s">
        <v>7</v>
      </c>
      <c r="B5" s="72"/>
      <c r="C5" s="73" t="s">
        <v>8</v>
      </c>
      <c r="D5" s="73"/>
      <c r="E5" s="73"/>
      <c r="F5" s="73"/>
      <c r="G5" s="73"/>
      <c r="H5" s="73"/>
      <c r="I5" s="73" t="s">
        <v>9</v>
      </c>
      <c r="J5" s="73"/>
      <c r="K5" s="73"/>
      <c r="L5" s="73"/>
      <c r="M5" s="73"/>
      <c r="N5" s="73"/>
    </row>
    <row r="6" spans="1:14" s="8" customFormat="1" ht="24" customHeight="1" x14ac:dyDescent="0.15">
      <c r="A6" s="59" t="s">
        <v>10</v>
      </c>
      <c r="B6" s="60"/>
      <c r="C6" s="65" t="s">
        <v>11</v>
      </c>
      <c r="D6" s="56" t="s">
        <v>12</v>
      </c>
      <c r="E6" s="56"/>
      <c r="F6" s="56" t="s">
        <v>13</v>
      </c>
      <c r="G6" s="56" t="s">
        <v>14</v>
      </c>
      <c r="H6" s="58"/>
      <c r="I6" s="65" t="s">
        <v>11</v>
      </c>
      <c r="J6" s="56" t="s">
        <v>12</v>
      </c>
      <c r="K6" s="56"/>
      <c r="L6" s="56" t="s">
        <v>13</v>
      </c>
      <c r="M6" s="56" t="s">
        <v>14</v>
      </c>
      <c r="N6" s="58"/>
    </row>
    <row r="7" spans="1:14" s="8" customFormat="1" ht="24" customHeight="1" x14ac:dyDescent="0.15">
      <c r="A7" s="61"/>
      <c r="B7" s="62"/>
      <c r="C7" s="66"/>
      <c r="D7" s="9" t="s">
        <v>12</v>
      </c>
      <c r="E7" s="9" t="s">
        <v>15</v>
      </c>
      <c r="F7" s="57"/>
      <c r="G7" s="9" t="s">
        <v>16</v>
      </c>
      <c r="H7" s="10" t="s">
        <v>17</v>
      </c>
      <c r="I7" s="66"/>
      <c r="J7" s="9" t="s">
        <v>12</v>
      </c>
      <c r="K7" s="9" t="s">
        <v>15</v>
      </c>
      <c r="L7" s="57"/>
      <c r="M7" s="9" t="s">
        <v>16</v>
      </c>
      <c r="N7" s="10" t="s">
        <v>17</v>
      </c>
    </row>
    <row r="8" spans="1:14" s="8" customFormat="1" ht="12" customHeight="1" x14ac:dyDescent="0.15">
      <c r="A8" s="63"/>
      <c r="B8" s="64"/>
      <c r="C8" s="11" t="s">
        <v>18</v>
      </c>
      <c r="D8" s="12" t="s">
        <v>18</v>
      </c>
      <c r="E8" s="12" t="s">
        <v>18</v>
      </c>
      <c r="F8" s="12" t="s">
        <v>19</v>
      </c>
      <c r="G8" s="12" t="s">
        <v>19</v>
      </c>
      <c r="H8" s="13" t="s">
        <v>19</v>
      </c>
      <c r="I8" s="11" t="s">
        <v>18</v>
      </c>
      <c r="J8" s="12" t="s">
        <v>18</v>
      </c>
      <c r="K8" s="12" t="s">
        <v>18</v>
      </c>
      <c r="L8" s="12" t="s">
        <v>19</v>
      </c>
      <c r="M8" s="12" t="s">
        <v>19</v>
      </c>
      <c r="N8" s="13" t="s">
        <v>19</v>
      </c>
    </row>
    <row r="9" spans="1:14" s="8" customFormat="1" ht="12.6" customHeight="1" x14ac:dyDescent="0.15">
      <c r="A9" s="14">
        <v>1</v>
      </c>
      <c r="B9" s="15" t="s">
        <v>20</v>
      </c>
      <c r="C9" s="22">
        <v>13416</v>
      </c>
      <c r="D9" s="23">
        <v>28657</v>
      </c>
      <c r="E9" s="23">
        <v>681</v>
      </c>
      <c r="F9" s="24">
        <v>11010637</v>
      </c>
      <c r="G9" s="23">
        <v>10910408</v>
      </c>
      <c r="H9" s="25">
        <v>100229</v>
      </c>
      <c r="I9" s="26">
        <v>3</v>
      </c>
      <c r="J9" s="23">
        <v>3239</v>
      </c>
      <c r="K9" s="23">
        <v>1187</v>
      </c>
      <c r="L9" s="24">
        <v>99499</v>
      </c>
      <c r="M9" s="23">
        <v>91218</v>
      </c>
      <c r="N9" s="25">
        <v>8281</v>
      </c>
    </row>
    <row r="10" spans="1:14" s="8" customFormat="1" ht="12.6" customHeight="1" x14ac:dyDescent="0.15">
      <c r="A10" s="16">
        <v>2</v>
      </c>
      <c r="B10" s="17" t="s">
        <v>21</v>
      </c>
      <c r="C10" s="27">
        <v>27873</v>
      </c>
      <c r="D10" s="28">
        <v>77125</v>
      </c>
      <c r="E10" s="28">
        <v>861</v>
      </c>
      <c r="F10" s="29">
        <v>22977100</v>
      </c>
      <c r="G10" s="28">
        <v>22707185</v>
      </c>
      <c r="H10" s="30">
        <v>269915</v>
      </c>
      <c r="I10" s="31">
        <v>4</v>
      </c>
      <c r="J10" s="28">
        <v>6754</v>
      </c>
      <c r="K10" s="28">
        <v>460</v>
      </c>
      <c r="L10" s="29">
        <v>354397</v>
      </c>
      <c r="M10" s="28">
        <v>337338</v>
      </c>
      <c r="N10" s="30">
        <v>17059</v>
      </c>
    </row>
    <row r="11" spans="1:14" s="8" customFormat="1" ht="12.6" customHeight="1" x14ac:dyDescent="0.15">
      <c r="A11" s="18">
        <v>3</v>
      </c>
      <c r="B11" s="19" t="s">
        <v>22</v>
      </c>
      <c r="C11" s="32">
        <v>36241</v>
      </c>
      <c r="D11" s="33">
        <v>100376</v>
      </c>
      <c r="E11" s="33">
        <v>1128</v>
      </c>
      <c r="F11" s="34">
        <v>45539546</v>
      </c>
      <c r="G11" s="33">
        <v>45189606</v>
      </c>
      <c r="H11" s="35">
        <v>349940</v>
      </c>
      <c r="I11" s="36">
        <v>5</v>
      </c>
      <c r="J11" s="33">
        <v>2727</v>
      </c>
      <c r="K11" s="33">
        <v>0</v>
      </c>
      <c r="L11" s="34">
        <v>110939</v>
      </c>
      <c r="M11" s="33">
        <v>102775</v>
      </c>
      <c r="N11" s="35">
        <v>8164</v>
      </c>
    </row>
    <row r="12" spans="1:14" s="8" customFormat="1" ht="12.6" customHeight="1" x14ac:dyDescent="0.15">
      <c r="A12" s="16">
        <v>4</v>
      </c>
      <c r="B12" s="17" t="s">
        <v>23</v>
      </c>
      <c r="C12" s="27">
        <v>43891</v>
      </c>
      <c r="D12" s="28">
        <v>128737</v>
      </c>
      <c r="E12" s="28">
        <v>1647</v>
      </c>
      <c r="F12" s="29">
        <v>30690515</v>
      </c>
      <c r="G12" s="28">
        <v>30240373</v>
      </c>
      <c r="H12" s="30">
        <v>450142</v>
      </c>
      <c r="I12" s="31">
        <v>8</v>
      </c>
      <c r="J12" s="28">
        <v>15096</v>
      </c>
      <c r="K12" s="28">
        <v>1020</v>
      </c>
      <c r="L12" s="29">
        <v>840345</v>
      </c>
      <c r="M12" s="28">
        <v>797814</v>
      </c>
      <c r="N12" s="30">
        <v>42531</v>
      </c>
    </row>
    <row r="13" spans="1:14" s="8" customFormat="1" ht="12.6" customHeight="1" x14ac:dyDescent="0.15">
      <c r="A13" s="18">
        <v>5</v>
      </c>
      <c r="B13" s="19" t="s">
        <v>24</v>
      </c>
      <c r="C13" s="32">
        <v>31537</v>
      </c>
      <c r="D13" s="33">
        <v>91259</v>
      </c>
      <c r="E13" s="33">
        <v>964</v>
      </c>
      <c r="F13" s="34">
        <v>24801248</v>
      </c>
      <c r="G13" s="33">
        <v>24481841</v>
      </c>
      <c r="H13" s="35">
        <v>319407</v>
      </c>
      <c r="I13" s="36">
        <v>5</v>
      </c>
      <c r="J13" s="33">
        <v>12359</v>
      </c>
      <c r="K13" s="33">
        <v>2237</v>
      </c>
      <c r="L13" s="34">
        <v>478010</v>
      </c>
      <c r="M13" s="33">
        <v>444737</v>
      </c>
      <c r="N13" s="35">
        <v>33273</v>
      </c>
    </row>
    <row r="14" spans="1:14" s="8" customFormat="1" ht="12.6" customHeight="1" x14ac:dyDescent="0.15">
      <c r="A14" s="16">
        <v>6</v>
      </c>
      <c r="B14" s="17" t="s">
        <v>25</v>
      </c>
      <c r="C14" s="27">
        <v>34430</v>
      </c>
      <c r="D14" s="28">
        <v>84108</v>
      </c>
      <c r="E14" s="28">
        <v>1259</v>
      </c>
      <c r="F14" s="29">
        <v>15686955</v>
      </c>
      <c r="G14" s="28">
        <v>15392974</v>
      </c>
      <c r="H14" s="30">
        <v>293981</v>
      </c>
      <c r="I14" s="31">
        <v>5</v>
      </c>
      <c r="J14" s="28">
        <v>9659</v>
      </c>
      <c r="K14" s="28">
        <v>1801</v>
      </c>
      <c r="L14" s="29">
        <v>310697</v>
      </c>
      <c r="M14" s="28">
        <v>287901</v>
      </c>
      <c r="N14" s="30">
        <v>22796</v>
      </c>
    </row>
    <row r="15" spans="1:14" s="8" customFormat="1" ht="12.6" customHeight="1" x14ac:dyDescent="0.15">
      <c r="A15" s="18">
        <v>7</v>
      </c>
      <c r="B15" s="19" t="s">
        <v>26</v>
      </c>
      <c r="C15" s="32">
        <v>40462</v>
      </c>
      <c r="D15" s="33">
        <v>118133</v>
      </c>
      <c r="E15" s="33">
        <v>1705</v>
      </c>
      <c r="F15" s="34">
        <v>19349877</v>
      </c>
      <c r="G15" s="33">
        <v>18937045</v>
      </c>
      <c r="H15" s="35">
        <v>412832</v>
      </c>
      <c r="I15" s="36">
        <v>5</v>
      </c>
      <c r="J15" s="33">
        <v>14023</v>
      </c>
      <c r="K15" s="33">
        <v>2091</v>
      </c>
      <c r="L15" s="34">
        <v>386422</v>
      </c>
      <c r="M15" s="33">
        <v>351998</v>
      </c>
      <c r="N15" s="35">
        <v>34424</v>
      </c>
    </row>
    <row r="16" spans="1:14" s="8" customFormat="1" ht="12.6" customHeight="1" x14ac:dyDescent="0.15">
      <c r="A16" s="16">
        <v>8</v>
      </c>
      <c r="B16" s="17" t="s">
        <v>27</v>
      </c>
      <c r="C16" s="27">
        <v>59708</v>
      </c>
      <c r="D16" s="28">
        <v>216009</v>
      </c>
      <c r="E16" s="28">
        <v>2390</v>
      </c>
      <c r="F16" s="29">
        <v>43142827</v>
      </c>
      <c r="G16" s="28">
        <v>42388027</v>
      </c>
      <c r="H16" s="30">
        <v>754800</v>
      </c>
      <c r="I16" s="31">
        <v>9</v>
      </c>
      <c r="J16" s="28">
        <v>30033</v>
      </c>
      <c r="K16" s="28">
        <v>5311</v>
      </c>
      <c r="L16" s="29">
        <v>998450</v>
      </c>
      <c r="M16" s="28">
        <v>921239</v>
      </c>
      <c r="N16" s="30">
        <v>77211</v>
      </c>
    </row>
    <row r="17" spans="1:14" s="8" customFormat="1" ht="12.6" customHeight="1" x14ac:dyDescent="0.15">
      <c r="A17" s="18">
        <v>9</v>
      </c>
      <c r="B17" s="19" t="s">
        <v>28</v>
      </c>
      <c r="C17" s="32">
        <v>48441</v>
      </c>
      <c r="D17" s="33">
        <v>173290</v>
      </c>
      <c r="E17" s="33">
        <v>1862</v>
      </c>
      <c r="F17" s="34">
        <v>37454077</v>
      </c>
      <c r="G17" s="33">
        <v>36849563</v>
      </c>
      <c r="H17" s="35">
        <v>604514</v>
      </c>
      <c r="I17" s="36">
        <v>6</v>
      </c>
      <c r="J17" s="33">
        <v>15661</v>
      </c>
      <c r="K17" s="33">
        <v>525</v>
      </c>
      <c r="L17" s="34">
        <v>782638</v>
      </c>
      <c r="M17" s="33">
        <v>742045</v>
      </c>
      <c r="N17" s="35">
        <v>40593</v>
      </c>
    </row>
    <row r="18" spans="1:14" s="8" customFormat="1" ht="12.6" customHeight="1" x14ac:dyDescent="0.15">
      <c r="A18" s="16">
        <v>10</v>
      </c>
      <c r="B18" s="17" t="s">
        <v>29</v>
      </c>
      <c r="C18" s="27">
        <v>41320</v>
      </c>
      <c r="D18" s="28">
        <v>112730</v>
      </c>
      <c r="E18" s="28">
        <v>1088</v>
      </c>
      <c r="F18" s="29">
        <v>31318901</v>
      </c>
      <c r="G18" s="28">
        <v>30924792</v>
      </c>
      <c r="H18" s="30">
        <v>394109</v>
      </c>
      <c r="I18" s="31">
        <v>7</v>
      </c>
      <c r="J18" s="28">
        <v>15960</v>
      </c>
      <c r="K18" s="28">
        <v>3213</v>
      </c>
      <c r="L18" s="29">
        <v>640777</v>
      </c>
      <c r="M18" s="28">
        <v>597633</v>
      </c>
      <c r="N18" s="30">
        <v>43144</v>
      </c>
    </row>
    <row r="19" spans="1:14" s="8" customFormat="1" ht="12.6" customHeight="1" x14ac:dyDescent="0.15">
      <c r="A19" s="18">
        <v>11</v>
      </c>
      <c r="B19" s="19" t="s">
        <v>30</v>
      </c>
      <c r="C19" s="32">
        <v>65632</v>
      </c>
      <c r="D19" s="33">
        <v>304695</v>
      </c>
      <c r="E19" s="33">
        <v>4270</v>
      </c>
      <c r="F19" s="34">
        <v>53995353</v>
      </c>
      <c r="G19" s="33">
        <v>52928934</v>
      </c>
      <c r="H19" s="35">
        <v>1066419</v>
      </c>
      <c r="I19" s="36">
        <v>8</v>
      </c>
      <c r="J19" s="33">
        <v>44894</v>
      </c>
      <c r="K19" s="33">
        <v>8086</v>
      </c>
      <c r="L19" s="34">
        <v>1519756</v>
      </c>
      <c r="M19" s="33">
        <v>1404296</v>
      </c>
      <c r="N19" s="35">
        <v>115460</v>
      </c>
    </row>
    <row r="20" spans="1:14" s="8" customFormat="1" ht="12.6" customHeight="1" x14ac:dyDescent="0.15">
      <c r="A20" s="16">
        <v>12</v>
      </c>
      <c r="B20" s="17" t="s">
        <v>31</v>
      </c>
      <c r="C20" s="27">
        <v>82980</v>
      </c>
      <c r="D20" s="28">
        <v>348473</v>
      </c>
      <c r="E20" s="28">
        <v>4190</v>
      </c>
      <c r="F20" s="29">
        <v>84461850</v>
      </c>
      <c r="G20" s="28">
        <v>83247485</v>
      </c>
      <c r="H20" s="30">
        <v>1214365</v>
      </c>
      <c r="I20" s="31">
        <v>8</v>
      </c>
      <c r="J20" s="28">
        <v>14397</v>
      </c>
      <c r="K20" s="28">
        <v>327</v>
      </c>
      <c r="L20" s="29">
        <v>596353</v>
      </c>
      <c r="M20" s="28">
        <v>552511</v>
      </c>
      <c r="N20" s="30">
        <v>43842</v>
      </c>
    </row>
    <row r="21" spans="1:14" s="8" customFormat="1" ht="12.6" customHeight="1" x14ac:dyDescent="0.15">
      <c r="A21" s="18">
        <v>13</v>
      </c>
      <c r="B21" s="19" t="s">
        <v>32</v>
      </c>
      <c r="C21" s="32">
        <v>35998</v>
      </c>
      <c r="D21" s="33">
        <v>89704</v>
      </c>
      <c r="E21" s="33">
        <v>1636</v>
      </c>
      <c r="F21" s="34">
        <v>29463750</v>
      </c>
      <c r="G21" s="33">
        <v>29149789</v>
      </c>
      <c r="H21" s="35">
        <v>313961</v>
      </c>
      <c r="I21" s="36">
        <v>7</v>
      </c>
      <c r="J21" s="33">
        <v>11346</v>
      </c>
      <c r="K21" s="33">
        <v>2340</v>
      </c>
      <c r="L21" s="34">
        <v>438056</v>
      </c>
      <c r="M21" s="33">
        <v>408111</v>
      </c>
      <c r="N21" s="35">
        <v>29945</v>
      </c>
    </row>
    <row r="22" spans="1:14" s="8" customFormat="1" ht="12.6" customHeight="1" x14ac:dyDescent="0.15">
      <c r="A22" s="16">
        <v>14</v>
      </c>
      <c r="B22" s="17" t="s">
        <v>33</v>
      </c>
      <c r="C22" s="27">
        <v>47205</v>
      </c>
      <c r="D22" s="28">
        <v>135347</v>
      </c>
      <c r="E22" s="28">
        <v>1289</v>
      </c>
      <c r="F22" s="29">
        <v>24815304</v>
      </c>
      <c r="G22" s="28">
        <v>24342057</v>
      </c>
      <c r="H22" s="30">
        <v>473247</v>
      </c>
      <c r="I22" s="31">
        <v>6</v>
      </c>
      <c r="J22" s="28">
        <v>17727</v>
      </c>
      <c r="K22" s="28">
        <v>3252</v>
      </c>
      <c r="L22" s="29">
        <v>681762</v>
      </c>
      <c r="M22" s="28">
        <v>633994</v>
      </c>
      <c r="N22" s="30">
        <v>47768</v>
      </c>
    </row>
    <row r="23" spans="1:14" s="8" customFormat="1" ht="12.6" customHeight="1" x14ac:dyDescent="0.15">
      <c r="A23" s="18">
        <v>15</v>
      </c>
      <c r="B23" s="19" t="s">
        <v>34</v>
      </c>
      <c r="C23" s="32">
        <v>64179</v>
      </c>
      <c r="D23" s="33">
        <v>226831</v>
      </c>
      <c r="E23" s="33">
        <v>2262</v>
      </c>
      <c r="F23" s="34">
        <v>46476800</v>
      </c>
      <c r="G23" s="33">
        <v>45683820</v>
      </c>
      <c r="H23" s="35">
        <v>792980</v>
      </c>
      <c r="I23" s="36">
        <v>7</v>
      </c>
      <c r="J23" s="33">
        <v>34896</v>
      </c>
      <c r="K23" s="33">
        <v>6763</v>
      </c>
      <c r="L23" s="34">
        <v>1427223</v>
      </c>
      <c r="M23" s="33">
        <v>1339981</v>
      </c>
      <c r="N23" s="35">
        <v>87242</v>
      </c>
    </row>
    <row r="24" spans="1:14" s="8" customFormat="1" ht="12.6" customHeight="1" x14ac:dyDescent="0.15">
      <c r="A24" s="16">
        <v>16</v>
      </c>
      <c r="B24" s="17" t="s">
        <v>35</v>
      </c>
      <c r="C24" s="27">
        <v>40818</v>
      </c>
      <c r="D24" s="28">
        <v>112253</v>
      </c>
      <c r="E24" s="28">
        <v>1550</v>
      </c>
      <c r="F24" s="29">
        <v>22210031</v>
      </c>
      <c r="G24" s="28">
        <v>21817623</v>
      </c>
      <c r="H24" s="30">
        <v>392408</v>
      </c>
      <c r="I24" s="31">
        <v>8</v>
      </c>
      <c r="J24" s="28">
        <v>15432</v>
      </c>
      <c r="K24" s="28">
        <v>1108</v>
      </c>
      <c r="L24" s="29">
        <v>748783</v>
      </c>
      <c r="M24" s="28">
        <v>708123</v>
      </c>
      <c r="N24" s="30">
        <v>40660</v>
      </c>
    </row>
    <row r="25" spans="1:14" s="8" customFormat="1" ht="12.6" customHeight="1" x14ac:dyDescent="0.15">
      <c r="A25" s="18">
        <v>17</v>
      </c>
      <c r="B25" s="19" t="s">
        <v>36</v>
      </c>
      <c r="C25" s="32">
        <v>47094</v>
      </c>
      <c r="D25" s="33">
        <v>137628</v>
      </c>
      <c r="E25" s="33">
        <v>1498</v>
      </c>
      <c r="F25" s="34">
        <v>22561369</v>
      </c>
      <c r="G25" s="33">
        <v>22080344</v>
      </c>
      <c r="H25" s="35">
        <v>481025</v>
      </c>
      <c r="I25" s="36">
        <v>9</v>
      </c>
      <c r="J25" s="33">
        <v>21674</v>
      </c>
      <c r="K25" s="33">
        <v>3957</v>
      </c>
      <c r="L25" s="34">
        <v>693440</v>
      </c>
      <c r="M25" s="33">
        <v>635800</v>
      </c>
      <c r="N25" s="35">
        <v>57640</v>
      </c>
    </row>
    <row r="26" spans="1:14" s="8" customFormat="1" ht="12.6" customHeight="1" x14ac:dyDescent="0.15">
      <c r="A26" s="16">
        <v>18</v>
      </c>
      <c r="B26" s="17" t="s">
        <v>37</v>
      </c>
      <c r="C26" s="27">
        <v>33488</v>
      </c>
      <c r="D26" s="28">
        <v>82082</v>
      </c>
      <c r="E26" s="28">
        <v>1303</v>
      </c>
      <c r="F26" s="29">
        <v>13193932</v>
      </c>
      <c r="G26" s="28">
        <v>12907222</v>
      </c>
      <c r="H26" s="30">
        <v>286710</v>
      </c>
      <c r="I26" s="31">
        <v>5</v>
      </c>
      <c r="J26" s="28">
        <v>11108</v>
      </c>
      <c r="K26" s="28">
        <v>2100</v>
      </c>
      <c r="L26" s="29">
        <v>326579</v>
      </c>
      <c r="M26" s="28">
        <v>296690</v>
      </c>
      <c r="N26" s="30">
        <v>29889</v>
      </c>
    </row>
    <row r="27" spans="1:14" s="8" customFormat="1" ht="12.6" customHeight="1" x14ac:dyDescent="0.15">
      <c r="A27" s="18">
        <v>19</v>
      </c>
      <c r="B27" s="19" t="s">
        <v>38</v>
      </c>
      <c r="C27" s="32">
        <v>58671</v>
      </c>
      <c r="D27" s="33">
        <v>217597</v>
      </c>
      <c r="E27" s="33">
        <v>2957</v>
      </c>
      <c r="F27" s="34">
        <v>33482661</v>
      </c>
      <c r="G27" s="33">
        <v>32722532</v>
      </c>
      <c r="H27" s="35">
        <v>760129</v>
      </c>
      <c r="I27" s="36">
        <v>7</v>
      </c>
      <c r="J27" s="33">
        <v>33574</v>
      </c>
      <c r="K27" s="33">
        <v>5874</v>
      </c>
      <c r="L27" s="34">
        <v>1066036</v>
      </c>
      <c r="M27" s="33">
        <v>975024</v>
      </c>
      <c r="N27" s="35">
        <v>91012</v>
      </c>
    </row>
    <row r="28" spans="1:14" s="8" customFormat="1" ht="12.6" customHeight="1" x14ac:dyDescent="0.15">
      <c r="A28" s="16">
        <v>20</v>
      </c>
      <c r="B28" s="17" t="s">
        <v>39</v>
      </c>
      <c r="C28" s="27">
        <v>68025</v>
      </c>
      <c r="D28" s="28">
        <v>275953</v>
      </c>
      <c r="E28" s="28">
        <v>3764</v>
      </c>
      <c r="F28" s="29">
        <v>47617391</v>
      </c>
      <c r="G28" s="28">
        <v>46656642</v>
      </c>
      <c r="H28" s="30">
        <v>960749</v>
      </c>
      <c r="I28" s="31">
        <v>8</v>
      </c>
      <c r="J28" s="28">
        <v>54020</v>
      </c>
      <c r="K28" s="28">
        <v>11067</v>
      </c>
      <c r="L28" s="29">
        <v>2196864</v>
      </c>
      <c r="M28" s="28">
        <v>2044613</v>
      </c>
      <c r="N28" s="30">
        <v>152251</v>
      </c>
    </row>
    <row r="29" spans="1:14" s="8" customFormat="1" ht="12.6" customHeight="1" x14ac:dyDescent="0.15">
      <c r="A29" s="18">
        <v>21</v>
      </c>
      <c r="B29" s="19" t="s">
        <v>40</v>
      </c>
      <c r="C29" s="32">
        <v>67771</v>
      </c>
      <c r="D29" s="33">
        <v>248346</v>
      </c>
      <c r="E29" s="33">
        <v>5048</v>
      </c>
      <c r="F29" s="34">
        <v>34311510</v>
      </c>
      <c r="G29" s="33">
        <v>33444537</v>
      </c>
      <c r="H29" s="35">
        <v>866973</v>
      </c>
      <c r="I29" s="36">
        <v>7</v>
      </c>
      <c r="J29" s="33">
        <v>34698</v>
      </c>
      <c r="K29" s="33">
        <v>6071</v>
      </c>
      <c r="L29" s="34">
        <v>984084</v>
      </c>
      <c r="M29" s="33">
        <v>895768</v>
      </c>
      <c r="N29" s="35">
        <v>88316</v>
      </c>
    </row>
    <row r="30" spans="1:14" s="8" customFormat="1" ht="12.6" customHeight="1" x14ac:dyDescent="0.15">
      <c r="A30" s="16">
        <v>22</v>
      </c>
      <c r="B30" s="17" t="s">
        <v>41</v>
      </c>
      <c r="C30" s="27">
        <v>53613</v>
      </c>
      <c r="D30" s="28">
        <v>171111</v>
      </c>
      <c r="E30" s="28">
        <v>2952</v>
      </c>
      <c r="F30" s="29">
        <v>24178945</v>
      </c>
      <c r="G30" s="28">
        <v>23580076</v>
      </c>
      <c r="H30" s="30">
        <v>598869</v>
      </c>
      <c r="I30" s="31">
        <v>8</v>
      </c>
      <c r="J30" s="28">
        <v>25498</v>
      </c>
      <c r="K30" s="28">
        <v>4723</v>
      </c>
      <c r="L30" s="29">
        <v>757551</v>
      </c>
      <c r="M30" s="28">
        <v>689223</v>
      </c>
      <c r="N30" s="30">
        <v>68328</v>
      </c>
    </row>
    <row r="31" spans="1:14" s="8" customFormat="1" ht="12.6" customHeight="1" x14ac:dyDescent="0.15">
      <c r="A31" s="18">
        <v>23</v>
      </c>
      <c r="B31" s="19" t="s">
        <v>42</v>
      </c>
      <c r="C31" s="32">
        <v>65546</v>
      </c>
      <c r="D31" s="33">
        <v>259215</v>
      </c>
      <c r="E31" s="33">
        <v>4298</v>
      </c>
      <c r="F31" s="34">
        <v>38843337</v>
      </c>
      <c r="G31" s="33">
        <v>37938564</v>
      </c>
      <c r="H31" s="35">
        <v>904773</v>
      </c>
      <c r="I31" s="36">
        <v>7</v>
      </c>
      <c r="J31" s="33">
        <v>35465</v>
      </c>
      <c r="K31" s="33">
        <v>3261</v>
      </c>
      <c r="L31" s="34">
        <v>1347519</v>
      </c>
      <c r="M31" s="33">
        <v>1255900</v>
      </c>
      <c r="N31" s="35">
        <v>91619</v>
      </c>
    </row>
    <row r="32" spans="1:14" s="8" customFormat="1" ht="12.6" customHeight="1" x14ac:dyDescent="0.15">
      <c r="A32" s="16">
        <v>24</v>
      </c>
      <c r="B32" s="17" t="s">
        <v>43</v>
      </c>
      <c r="C32" s="27">
        <f t="shared" ref="C32:N32" si="0">SUM(C9:C31)</f>
        <v>1108339</v>
      </c>
      <c r="D32" s="27">
        <f t="shared" si="0"/>
        <v>3739659</v>
      </c>
      <c r="E32" s="27">
        <f t="shared" si="0"/>
        <v>50602</v>
      </c>
      <c r="F32" s="27">
        <f t="shared" si="0"/>
        <v>757583916</v>
      </c>
      <c r="G32" s="27">
        <f t="shared" si="0"/>
        <v>744521439</v>
      </c>
      <c r="H32" s="30">
        <f t="shared" si="0"/>
        <v>13062477</v>
      </c>
      <c r="I32" s="31">
        <f t="shared" si="0"/>
        <v>152</v>
      </c>
      <c r="J32" s="28">
        <f t="shared" si="0"/>
        <v>480240</v>
      </c>
      <c r="K32" s="28">
        <f t="shared" si="0"/>
        <v>76774</v>
      </c>
      <c r="L32" s="28">
        <f t="shared" si="0"/>
        <v>17786180</v>
      </c>
      <c r="M32" s="28">
        <f t="shared" si="0"/>
        <v>16514732</v>
      </c>
      <c r="N32" s="37">
        <f t="shared" si="0"/>
        <v>1271448</v>
      </c>
    </row>
    <row r="33" spans="1:14" s="8" customFormat="1" ht="12.6" customHeight="1" x14ac:dyDescent="0.15">
      <c r="A33" s="18">
        <v>25</v>
      </c>
      <c r="B33" s="19" t="s">
        <v>44</v>
      </c>
      <c r="C33" s="32">
        <v>498723</v>
      </c>
      <c r="D33" s="33">
        <v>1488531</v>
      </c>
      <c r="E33" s="33">
        <v>26269</v>
      </c>
      <c r="F33" s="34">
        <v>237846513</v>
      </c>
      <c r="G33" s="33">
        <v>232639386</v>
      </c>
      <c r="H33" s="35">
        <v>5207127</v>
      </c>
      <c r="I33" s="36">
        <v>198</v>
      </c>
      <c r="J33" s="33">
        <v>331395</v>
      </c>
      <c r="K33" s="33">
        <v>42793</v>
      </c>
      <c r="L33" s="34">
        <v>12946879</v>
      </c>
      <c r="M33" s="33">
        <v>12002624</v>
      </c>
      <c r="N33" s="38">
        <v>944255</v>
      </c>
    </row>
    <row r="34" spans="1:14" s="8" customFormat="1" ht="12.6" customHeight="1" x14ac:dyDescent="0.15">
      <c r="A34" s="20">
        <v>26</v>
      </c>
      <c r="B34" s="21" t="s">
        <v>45</v>
      </c>
      <c r="C34" s="39">
        <f t="shared" ref="C34:N34" si="1">C32+C33</f>
        <v>1607062</v>
      </c>
      <c r="D34" s="39">
        <f t="shared" si="1"/>
        <v>5228190</v>
      </c>
      <c r="E34" s="39">
        <f t="shared" si="1"/>
        <v>76871</v>
      </c>
      <c r="F34" s="39">
        <f t="shared" si="1"/>
        <v>995430429</v>
      </c>
      <c r="G34" s="39">
        <f t="shared" si="1"/>
        <v>977160825</v>
      </c>
      <c r="H34" s="42">
        <f t="shared" si="1"/>
        <v>18269604</v>
      </c>
      <c r="I34" s="43">
        <f t="shared" si="1"/>
        <v>350</v>
      </c>
      <c r="J34" s="40">
        <f t="shared" si="1"/>
        <v>811635</v>
      </c>
      <c r="K34" s="40">
        <f t="shared" si="1"/>
        <v>119567</v>
      </c>
      <c r="L34" s="40">
        <f t="shared" si="1"/>
        <v>30733059</v>
      </c>
      <c r="M34" s="40">
        <f t="shared" si="1"/>
        <v>28517356</v>
      </c>
      <c r="N34" s="41">
        <f t="shared" si="1"/>
        <v>2215703</v>
      </c>
    </row>
  </sheetData>
  <mergeCells count="15">
    <mergeCell ref="A4:B4"/>
    <mergeCell ref="C4:H4"/>
    <mergeCell ref="I4:N4"/>
    <mergeCell ref="A5:B5"/>
    <mergeCell ref="C5:H5"/>
    <mergeCell ref="I5:N5"/>
    <mergeCell ref="J6:K6"/>
    <mergeCell ref="L6:L7"/>
    <mergeCell ref="M6:N6"/>
    <mergeCell ref="A6:B8"/>
    <mergeCell ref="C6:C7"/>
    <mergeCell ref="D6:E6"/>
    <mergeCell ref="F6:F7"/>
    <mergeCell ref="G6:H6"/>
    <mergeCell ref="I6:I7"/>
  </mergeCells>
  <phoneticPr fontId="2"/>
  <dataValidations count="4">
    <dataValidation type="whole" allowBlank="1" showInputMessage="1" showErrorMessage="1" errorTitle="入力エラー" error="数値以外の入力または、11桁以上の入力は行えません。" sqref="EU9:FI34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" sqref="EF9:ET34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B9:DP34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HC9:HQ34">
      <formula1>-9999999</formula1>
      <formula2>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令和４年度市町村民税の特別徴収義務者等に関する調</oddHeader>
  </headerFooter>
  <colBreaks count="1" manualBreakCount="1">
    <brk id="8" max="33" man="1"/>
  </colBreaks>
  <ignoredErrors>
    <ignoredError sqref="C3:N3" numberStoredAsText="1"/>
    <ignoredError sqref="C32:N32 C34:N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H9"/>
  <sheetViews>
    <sheetView tabSelected="1" zoomScaleNormal="10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6" customWidth="1"/>
    <col min="2" max="2" width="13.5" style="6" bestFit="1" customWidth="1"/>
    <col min="3" max="8" width="15" style="6" customWidth="1"/>
    <col min="9" max="16384" width="1" style="6"/>
  </cols>
  <sheetData>
    <row r="1" spans="1:8" s="1" customFormat="1" ht="28.5" customHeight="1" x14ac:dyDescent="0.15">
      <c r="B1" s="2"/>
      <c r="C1" s="3"/>
      <c r="D1" s="4"/>
      <c r="E1" s="4"/>
      <c r="F1" s="4"/>
      <c r="G1" s="4"/>
      <c r="H1" s="4"/>
    </row>
    <row r="2" spans="1:8" ht="13.5" customHeight="1" x14ac:dyDescent="0.15"/>
    <row r="3" spans="1:8" ht="13.5" customHeight="1" x14ac:dyDescent="0.15">
      <c r="B3" s="6" t="s">
        <v>55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50</v>
      </c>
      <c r="H3" s="7" t="s">
        <v>51</v>
      </c>
    </row>
    <row r="4" spans="1:8" ht="13.5" customHeight="1" x14ac:dyDescent="0.15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1" t="s">
        <v>65</v>
      </c>
      <c r="B5" s="62"/>
      <c r="C5" s="65" t="s">
        <v>11</v>
      </c>
      <c r="D5" s="56" t="s">
        <v>12</v>
      </c>
      <c r="E5" s="56"/>
      <c r="F5" s="56" t="s">
        <v>13</v>
      </c>
      <c r="G5" s="56" t="s">
        <v>14</v>
      </c>
      <c r="H5" s="78"/>
    </row>
    <row r="6" spans="1:8" s="8" customFormat="1" ht="24" customHeight="1" x14ac:dyDescent="0.15">
      <c r="A6" s="61"/>
      <c r="B6" s="62"/>
      <c r="C6" s="66"/>
      <c r="D6" s="9" t="s">
        <v>12</v>
      </c>
      <c r="E6" s="9" t="s">
        <v>15</v>
      </c>
      <c r="F6" s="57"/>
      <c r="G6" s="9" t="s">
        <v>16</v>
      </c>
      <c r="H6" s="10" t="s">
        <v>17</v>
      </c>
    </row>
    <row r="7" spans="1:8" s="8" customFormat="1" ht="12" customHeight="1" x14ac:dyDescent="0.15">
      <c r="A7" s="63"/>
      <c r="B7" s="64"/>
      <c r="C7" s="11" t="s">
        <v>18</v>
      </c>
      <c r="D7" s="12" t="s">
        <v>18</v>
      </c>
      <c r="E7" s="12" t="s">
        <v>18</v>
      </c>
      <c r="F7" s="12" t="s">
        <v>52</v>
      </c>
      <c r="G7" s="12" t="s">
        <v>52</v>
      </c>
      <c r="H7" s="13" t="s">
        <v>52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表03!C32</f>
        <v>1108339</v>
      </c>
      <c r="D8" s="47">
        <f>表03!D32</f>
        <v>3739659</v>
      </c>
      <c r="E8" s="47">
        <f>表03!E32</f>
        <v>50602</v>
      </c>
      <c r="F8" s="48">
        <f>表03!F32</f>
        <v>757583916</v>
      </c>
      <c r="G8" s="47">
        <f>表03!G32</f>
        <v>744521439</v>
      </c>
      <c r="H8" s="49">
        <f>表03!H32</f>
        <v>13062477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表03!I32</f>
        <v>152</v>
      </c>
      <c r="D9" s="51">
        <f>表03!J32</f>
        <v>480240</v>
      </c>
      <c r="E9" s="51">
        <f>表03!K32</f>
        <v>76774</v>
      </c>
      <c r="F9" s="52">
        <f>表03!L32</f>
        <v>17786180</v>
      </c>
      <c r="G9" s="51">
        <f>表03!M32</f>
        <v>16514732</v>
      </c>
      <c r="H9" s="53">
        <f>表03!N32</f>
        <v>1271448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令和４年度市町村民税の特別徴収義務者等に関する調
（所得者区分別総括　特別区計）</oddHeader>
  </headerFooter>
  <ignoredErrors>
    <ignoredError sqref="C3:H3" numberStoredAsText="1"/>
    <ignoredError sqref="C8:H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H9"/>
  <sheetViews>
    <sheetView zoomScaleNormal="100" zoomScaleSheetLayoutView="100" workbookViewId="0">
      <selection activeCell="F30" sqref="F30"/>
    </sheetView>
  </sheetViews>
  <sheetFormatPr defaultColWidth="1" defaultRowHeight="15" customHeight="1" x14ac:dyDescent="0.15"/>
  <cols>
    <col min="1" max="1" width="3" style="6" customWidth="1"/>
    <col min="2" max="2" width="13.5" style="6" bestFit="1" customWidth="1"/>
    <col min="3" max="8" width="15" style="6" customWidth="1"/>
    <col min="9" max="16384" width="1" style="6"/>
  </cols>
  <sheetData>
    <row r="1" spans="1:8" s="1" customFormat="1" ht="28.5" customHeight="1" x14ac:dyDescent="0.15">
      <c r="B1" s="2"/>
      <c r="C1" s="3"/>
      <c r="D1" s="4"/>
      <c r="E1" s="4"/>
      <c r="F1" s="4"/>
      <c r="G1" s="4"/>
      <c r="H1" s="4"/>
    </row>
    <row r="2" spans="1:8" ht="13.5" customHeight="1" x14ac:dyDescent="0.15"/>
    <row r="3" spans="1:8" ht="13.5" customHeight="1" x14ac:dyDescent="0.15">
      <c r="B3" s="6" t="s">
        <v>63</v>
      </c>
      <c r="C3" s="7" t="s">
        <v>56</v>
      </c>
      <c r="D3" s="7" t="s">
        <v>57</v>
      </c>
      <c r="E3" s="7" t="s">
        <v>58</v>
      </c>
      <c r="F3" s="7" t="s">
        <v>59</v>
      </c>
      <c r="G3" s="7" t="s">
        <v>60</v>
      </c>
      <c r="H3" s="7" t="s">
        <v>61</v>
      </c>
    </row>
    <row r="4" spans="1:8" ht="13.5" customHeight="1" x14ac:dyDescent="0.15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1" t="s">
        <v>65</v>
      </c>
      <c r="B5" s="62"/>
      <c r="C5" s="65" t="s">
        <v>11</v>
      </c>
      <c r="D5" s="56" t="s">
        <v>12</v>
      </c>
      <c r="E5" s="56"/>
      <c r="F5" s="56" t="s">
        <v>13</v>
      </c>
      <c r="G5" s="56" t="s">
        <v>14</v>
      </c>
      <c r="H5" s="78"/>
    </row>
    <row r="6" spans="1:8" s="8" customFormat="1" ht="24" customHeight="1" x14ac:dyDescent="0.15">
      <c r="A6" s="61"/>
      <c r="B6" s="62"/>
      <c r="C6" s="66"/>
      <c r="D6" s="9" t="s">
        <v>12</v>
      </c>
      <c r="E6" s="9" t="s">
        <v>15</v>
      </c>
      <c r="F6" s="57"/>
      <c r="G6" s="9" t="s">
        <v>16</v>
      </c>
      <c r="H6" s="10" t="s">
        <v>17</v>
      </c>
    </row>
    <row r="7" spans="1:8" s="8" customFormat="1" ht="12" customHeight="1" x14ac:dyDescent="0.15">
      <c r="A7" s="63"/>
      <c r="B7" s="64"/>
      <c r="C7" s="11" t="s">
        <v>18</v>
      </c>
      <c r="D7" s="12" t="s">
        <v>18</v>
      </c>
      <c r="E7" s="12" t="s">
        <v>18</v>
      </c>
      <c r="F7" s="12" t="s">
        <v>62</v>
      </c>
      <c r="G7" s="12" t="s">
        <v>62</v>
      </c>
      <c r="H7" s="13" t="s">
        <v>62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表03!C34</f>
        <v>1607062</v>
      </c>
      <c r="D8" s="47">
        <f>表03!D34</f>
        <v>5228190</v>
      </c>
      <c r="E8" s="47">
        <f>表03!E34</f>
        <v>76871</v>
      </c>
      <c r="F8" s="48">
        <f>表03!F34</f>
        <v>995430429</v>
      </c>
      <c r="G8" s="47">
        <f>表03!G34</f>
        <v>977160825</v>
      </c>
      <c r="H8" s="49">
        <f>表03!H34</f>
        <v>18269604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表03!I34</f>
        <v>350</v>
      </c>
      <c r="D9" s="51">
        <f>表03!J34</f>
        <v>811635</v>
      </c>
      <c r="E9" s="51">
        <f>表03!K34</f>
        <v>119567</v>
      </c>
      <c r="F9" s="52">
        <f>表03!L34</f>
        <v>30733059</v>
      </c>
      <c r="G9" s="51">
        <f>表03!M34</f>
        <v>28517356</v>
      </c>
      <c r="H9" s="53">
        <f>表03!N34</f>
        <v>2215703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令和４年度市町村民税の特別徴収義務者等に関する調
（所得者区分別総括　都計）</oddHeader>
  </headerFooter>
  <ignoredErrors>
    <ignoredError sqref="C3:H3" numberStoredAsText="1"/>
    <ignoredError sqref="C8: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表03</vt:lpstr>
      <vt:lpstr>表03総括(区)</vt:lpstr>
      <vt:lpstr>表03総括(都)</vt:lpstr>
      <vt:lpstr>表03!Print_Area</vt:lpstr>
      <vt:lpstr>'表03総括(区)'!Print_Area</vt:lpstr>
      <vt:lpstr>'表03総括(都)'!Print_Area</vt:lpstr>
      <vt:lpstr>表03!Print_Titles</vt:lpstr>
      <vt:lpstr>'表03総括(区)'!Print_Titles</vt:lpstr>
      <vt:lpstr>'表03総括(都)'!Print_Titles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2023-03-07T00:50:19Z</cp:lastPrinted>
  <dcterms:created xsi:type="dcterms:W3CDTF">2012-09-13T10:52:56Z</dcterms:created>
  <dcterms:modified xsi:type="dcterms:W3CDTF">2023-03-07T00:54:26Z</dcterms:modified>
</cp:coreProperties>
</file>